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lf\Desktop\"/>
    </mc:Choice>
  </mc:AlternateContent>
  <xr:revisionPtr revIDLastSave="0" documentId="13_ncr:1_{79B78788-21DE-456C-A375-6AFC0DFE9D2F}" xr6:coauthVersionLast="47" xr6:coauthVersionMax="47" xr10:uidLastSave="{00000000-0000-0000-0000-000000000000}"/>
  <bookViews>
    <workbookView xWindow="-96" yWindow="0" windowWidth="11712" windowHeight="12336" xr2:uid="{42AB1BD2-9269-4F9D-A09F-BD70C9AEFF5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1" l="1"/>
  <c r="J24" i="1"/>
  <c r="J19" i="1"/>
  <c r="J20" i="1"/>
  <c r="J21" i="1"/>
  <c r="J22" i="1"/>
  <c r="J23" i="1"/>
  <c r="J25" i="1"/>
  <c r="J18" i="1"/>
  <c r="J26" i="1" s="1"/>
  <c r="J27" i="1"/>
  <c r="J30" i="1"/>
  <c r="J31" i="1"/>
  <c r="J32" i="1" s="1"/>
  <c r="J34" i="1" s="1"/>
</calcChain>
</file>

<file path=xl/sharedStrings.xml><?xml version="1.0" encoding="utf-8"?>
<sst xmlns="http://schemas.openxmlformats.org/spreadsheetml/2006/main" count="88" uniqueCount="65">
  <si>
    <t>Hunt Date;</t>
  </si>
  <si>
    <t>Cut Date;</t>
  </si>
  <si>
    <t>Sandy Creek Processing</t>
  </si>
  <si>
    <t>Client Name;</t>
  </si>
  <si>
    <t>Shipping Address;</t>
  </si>
  <si>
    <t>City, State, Zip;</t>
  </si>
  <si>
    <t>Email;</t>
  </si>
  <si>
    <t>Tag #;</t>
  </si>
  <si>
    <t>License;</t>
  </si>
  <si>
    <t>Hang Wt;</t>
  </si>
  <si>
    <t>Phone Number;</t>
  </si>
  <si>
    <t>(   ) Yes</t>
  </si>
  <si>
    <t>(   ) No</t>
  </si>
  <si>
    <t>Flavors</t>
  </si>
  <si>
    <t>Price</t>
  </si>
  <si>
    <t>Ranchers Breakfast</t>
  </si>
  <si>
    <t>Italian</t>
  </si>
  <si>
    <t>Hot Italian</t>
  </si>
  <si>
    <t>Chorizo</t>
  </si>
  <si>
    <t>Jalapeno Chipotle</t>
  </si>
  <si>
    <t>Sweet Apple</t>
  </si>
  <si>
    <t>N/A</t>
  </si>
  <si>
    <t>(   ).  Bulk</t>
  </si>
  <si>
    <t>(   ). Link</t>
  </si>
  <si>
    <t>(    )</t>
  </si>
  <si>
    <t>Cleaning Fee</t>
  </si>
  <si>
    <t>Shipping Fee</t>
  </si>
  <si>
    <t>Deposit</t>
  </si>
  <si>
    <t>Due After Deposit</t>
  </si>
  <si>
    <t>Credit Card Fee Addad Total</t>
  </si>
  <si>
    <t>Deposit Date;</t>
  </si>
  <si>
    <t>0</t>
  </si>
  <si>
    <t>Finished Box &amp; Weight Log</t>
  </si>
  <si>
    <t>Cuts Wt.</t>
  </si>
  <si>
    <t>Sausage Wt.</t>
  </si>
  <si>
    <t>Packs</t>
  </si>
  <si>
    <t>Box</t>
  </si>
  <si>
    <t>Credit Card Information. (Must be provided on day of Hunt for processing and shipping costs.</t>
  </si>
  <si>
    <t>Exp. Date;</t>
  </si>
  <si>
    <t>Card Number;</t>
  </si>
  <si>
    <t>Name on Card;</t>
  </si>
  <si>
    <t>CVC;</t>
  </si>
  <si>
    <t xml:space="preserve">Approval; </t>
  </si>
  <si>
    <t>_______________________________________________________</t>
  </si>
  <si>
    <t>Client Signature</t>
  </si>
  <si>
    <t xml:space="preserve">  805-825-7264        jim@sandycreekprocessing.com</t>
  </si>
  <si>
    <t>Please leave all inquiries and concerns at jim@sandycreekprocessing.com, We welcome your feedback</t>
  </si>
  <si>
    <t>Are You Shipping;</t>
  </si>
  <si>
    <t>Are You     Picking Up;</t>
  </si>
  <si>
    <t>Buffalo Cut Sheet</t>
  </si>
  <si>
    <r>
      <t xml:space="preserve">(  ) #2 Bone-In Package Includes; </t>
    </r>
    <r>
      <rPr>
        <sz val="11"/>
        <color theme="1"/>
        <rFont val="Calibri"/>
        <family val="2"/>
        <scheme val="minor"/>
      </rPr>
      <t>Chuck Roast, Rib Steaks, T-Bone Steaks, Short Ribs,Tri Tip, Sirloin Steak, Shanks, Stew Meat, Skirt Steak, Tip Roast &amp; Ground.</t>
    </r>
  </si>
  <si>
    <t>Cut Package Pricing; Place (X) next to Desired Package. 1 or 2.  Both Packages are $2.00 lb. hanging Weight.</t>
  </si>
  <si>
    <t>Sausage Cost are added cost per lb. Choose Sausage flavor Link or Bulk. Each Flavor is a 10 lb. Minimum</t>
  </si>
  <si>
    <t>Yes (  ).   No (  ).           Pork Fat Fee per LB. Added</t>
  </si>
  <si>
    <t>Processing Cost per lb.</t>
  </si>
  <si>
    <t>$26.00 Per Shipping Box Fee</t>
  </si>
  <si>
    <t>Sausage Totals</t>
  </si>
  <si>
    <t>Before C.C. Total Fee</t>
  </si>
  <si>
    <t>Buffalo Burger</t>
  </si>
  <si>
    <t>Hanging Weight             X $2.00 per lb.</t>
  </si>
  <si>
    <t>Do You Want Beef Fat Added</t>
  </si>
  <si>
    <t>Bull</t>
  </si>
  <si>
    <t>Cow</t>
  </si>
  <si>
    <r>
      <t xml:space="preserve">(  ) #1 Boneless Package include; </t>
    </r>
    <r>
      <rPr>
        <sz val="11"/>
        <color theme="1"/>
        <rFont val="Calibri"/>
        <family val="2"/>
        <scheme val="minor"/>
      </rPr>
      <t>Chuck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Roasts, Brisket, Rib Eye Steaks, Filet Steaks, New York Steaks, Tri Tip, Sirloin Steak, Tip Roast, Skirt Steak &amp; Ground.</t>
    </r>
  </si>
  <si>
    <t>All ground, No Cuts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</si>
</sst>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m/d;@"/>
    <numFmt numFmtId="165" formatCode="&quot;$&quot;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8" fontId="0" fillId="0" borderId="0" xfId="0" applyNumberFormat="1" applyAlignment="1">
      <alignment horizontal="center"/>
    </xf>
    <xf numFmtId="8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10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3" fillId="0" borderId="0" xfId="0" applyFont="1"/>
    <xf numFmtId="0" fontId="8" fillId="0" borderId="0" xfId="0" applyFont="1"/>
    <xf numFmtId="0" fontId="10" fillId="0" borderId="0" xfId="0" applyFont="1" applyAlignment="1">
      <alignment horizontal="left" vertical="center" wrapText="1"/>
    </xf>
    <xf numFmtId="0" fontId="0" fillId="2" borderId="0" xfId="0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vertical="center"/>
    </xf>
    <xf numFmtId="8" fontId="0" fillId="2" borderId="0" xfId="0" applyNumberFormat="1" applyFill="1" applyAlignment="1">
      <alignment horizontal="center"/>
    </xf>
    <xf numFmtId="10" fontId="1" fillId="2" borderId="0" xfId="0" applyNumberFormat="1" applyFont="1" applyFill="1" applyAlignment="1">
      <alignment horizontal="left"/>
    </xf>
    <xf numFmtId="165" fontId="1" fillId="0" borderId="0" xfId="0" applyNumberFormat="1" applyFont="1" applyAlignment="1">
      <alignment horizontal="center"/>
    </xf>
    <xf numFmtId="0" fontId="10" fillId="0" borderId="0" xfId="0" applyFont="1" applyAlignment="1">
      <alignment horizontal="right"/>
    </xf>
    <xf numFmtId="0" fontId="0" fillId="3" borderId="0" xfId="0" applyFill="1"/>
    <xf numFmtId="49" fontId="1" fillId="0" borderId="0" xfId="0" applyNumberFormat="1" applyFont="1"/>
    <xf numFmtId="0" fontId="10" fillId="0" borderId="0" xfId="0" applyFont="1" applyAlignment="1">
      <alignment vertical="center" wrapText="1"/>
    </xf>
    <xf numFmtId="0" fontId="1" fillId="3" borderId="0" xfId="0" applyFont="1" applyFill="1" applyAlignment="1">
      <alignment horizontal="center"/>
    </xf>
    <xf numFmtId="49" fontId="1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9" fontId="1" fillId="0" borderId="0" xfId="0" applyNumberFormat="1" applyFont="1" applyAlignment="1">
      <alignment horizontal="left"/>
    </xf>
    <xf numFmtId="0" fontId="0" fillId="2" borderId="0" xfId="0" applyFill="1" applyAlignment="1">
      <alignment horizontal="center"/>
    </xf>
    <xf numFmtId="49" fontId="4" fillId="0" borderId="0" xfId="0" applyNumberFormat="1" applyFont="1" applyAlignment="1">
      <alignment horizontal="left"/>
    </xf>
    <xf numFmtId="49" fontId="5" fillId="0" borderId="0" xfId="1" applyNumberFormat="1" applyAlignment="1">
      <alignment horizontal="center"/>
    </xf>
    <xf numFmtId="49" fontId="1" fillId="0" borderId="0" xfId="0" applyNumberFormat="1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182880</xdr:colOff>
      <xdr:row>17</xdr:row>
      <xdr:rowOff>45720</xdr:rowOff>
    </xdr:from>
    <xdr:to>
      <xdr:col>7</xdr:col>
      <xdr:colOff>586740</xdr:colOff>
      <xdr:row>24</xdr:row>
      <xdr:rowOff>68580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F9FB03C-6149-9565-1EAA-E4CAE761A9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70960" y="3436620"/>
          <a:ext cx="1013460" cy="1303020"/>
        </a:xfrm>
        <a:prstGeom prst="rect">
          <a:avLst/>
        </a:prstGeom>
      </xdr:spPr>
    </xdr:pic>
    <xdr:clientData/>
  </xdr:twoCellAnchor>
  <xdr:twoCellAnchor>
    <xdr:from>
      <xdr:col>8</xdr:col>
      <xdr:colOff>22860</xdr:colOff>
      <xdr:row>36</xdr:row>
      <xdr:rowOff>0</xdr:rowOff>
    </xdr:from>
    <xdr:to>
      <xdr:col>9</xdr:col>
      <xdr:colOff>594360</xdr:colOff>
      <xdr:row>42</xdr:row>
      <xdr:rowOff>38100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F6124F4D-932E-2D80-84A4-35F3601A32CA}"/>
            </a:ext>
          </a:extLst>
        </xdr:cNvPr>
        <xdr:cNvSpPr txBox="1"/>
      </xdr:nvSpPr>
      <xdr:spPr>
        <a:xfrm>
          <a:off x="5067300" y="6743700"/>
          <a:ext cx="1059180" cy="13792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/>
            <a:t>All packages are vacuum pkd. and label.</a:t>
          </a:r>
          <a:r>
            <a:rPr lang="en-US" sz="800" baseline="0"/>
            <a:t> Contact Jim at Sandy Creek after your hunt to confirm cut instructions. Text or emails are preferred. Thank You for using SCP.</a:t>
          </a:r>
          <a:endParaRPr lang="en-US" sz="8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F0092-3A2A-41AC-BAF3-E2E7546ECFD8}">
  <dimension ref="A1:J44"/>
  <sheetViews>
    <sheetView tabSelected="1" topLeftCell="A17" workbookViewId="0">
      <selection activeCell="C18" sqref="C18"/>
    </sheetView>
  </sheetViews>
  <sheetFormatPr defaultRowHeight="14.4" x14ac:dyDescent="0.3"/>
  <cols>
    <col min="2" max="2" width="8.77734375" customWidth="1"/>
    <col min="3" max="3" width="10.88671875" customWidth="1"/>
    <col min="4" max="4" width="7.6640625" customWidth="1"/>
    <col min="5" max="6" width="8.77734375" customWidth="1"/>
    <col min="8" max="8" width="10.88671875" customWidth="1"/>
    <col min="9" max="9" width="7.109375" customWidth="1"/>
  </cols>
  <sheetData>
    <row r="1" spans="1:10" ht="20.399999999999999" customHeight="1" x14ac:dyDescent="0.45">
      <c r="A1" s="28" t="s">
        <v>0</v>
      </c>
      <c r="B1" s="28"/>
      <c r="C1" s="28"/>
      <c r="D1" s="37" t="s">
        <v>49</v>
      </c>
      <c r="E1" s="37"/>
      <c r="F1" s="37"/>
      <c r="G1" s="2"/>
      <c r="H1" s="28" t="s">
        <v>1</v>
      </c>
      <c r="I1" s="28"/>
      <c r="J1" s="28"/>
    </row>
    <row r="2" spans="1:10" ht="19.8" customHeight="1" x14ac:dyDescent="0.3">
      <c r="A2" s="2" t="s">
        <v>61</v>
      </c>
      <c r="B2" s="3" t="s">
        <v>24</v>
      </c>
      <c r="C2" s="35" t="s">
        <v>2</v>
      </c>
      <c r="D2" s="36"/>
      <c r="E2" s="36"/>
      <c r="F2" s="36"/>
      <c r="G2" s="36"/>
      <c r="H2" s="12" t="s">
        <v>60</v>
      </c>
      <c r="I2" t="s">
        <v>11</v>
      </c>
      <c r="J2" t="s">
        <v>12</v>
      </c>
    </row>
    <row r="3" spans="1:10" ht="19.2" customHeight="1" x14ac:dyDescent="0.3">
      <c r="A3" s="2" t="s">
        <v>62</v>
      </c>
      <c r="B3" s="3" t="s">
        <v>24</v>
      </c>
      <c r="C3" s="36"/>
      <c r="D3" s="36"/>
      <c r="E3" s="36"/>
      <c r="F3" s="36"/>
      <c r="G3" s="36"/>
      <c r="H3" s="12" t="s">
        <v>47</v>
      </c>
      <c r="I3" t="s">
        <v>11</v>
      </c>
      <c r="J3" t="s">
        <v>12</v>
      </c>
    </row>
    <row r="4" spans="1:10" ht="20.399999999999999" x14ac:dyDescent="0.3">
      <c r="A4" s="22" t="s">
        <v>64</v>
      </c>
      <c r="B4" s="3" t="s">
        <v>24</v>
      </c>
      <c r="C4" s="26" t="s">
        <v>45</v>
      </c>
      <c r="D4" s="26"/>
      <c r="E4" s="26"/>
      <c r="F4" s="26"/>
      <c r="G4" s="26"/>
      <c r="H4" s="12" t="s">
        <v>48</v>
      </c>
      <c r="I4" t="s">
        <v>11</v>
      </c>
      <c r="J4" t="s">
        <v>12</v>
      </c>
    </row>
    <row r="5" spans="1:10" ht="5.4" customHeight="1" x14ac:dyDescent="0.3">
      <c r="A5" s="31"/>
      <c r="B5" s="31"/>
      <c r="C5" s="31"/>
      <c r="D5" s="31"/>
      <c r="E5" s="31"/>
      <c r="F5" s="31"/>
      <c r="G5" s="31"/>
      <c r="H5" s="31"/>
      <c r="I5" s="31"/>
      <c r="J5" s="31"/>
    </row>
    <row r="6" spans="1:10" ht="21" x14ac:dyDescent="0.4">
      <c r="A6" s="10" t="s">
        <v>3</v>
      </c>
      <c r="C6" s="32"/>
      <c r="D6" s="32"/>
      <c r="E6" s="32"/>
      <c r="F6" s="32"/>
      <c r="G6" s="2" t="s">
        <v>6</v>
      </c>
      <c r="H6" s="33"/>
      <c r="I6" s="34"/>
      <c r="J6" s="34"/>
    </row>
    <row r="7" spans="1:10" ht="21" x14ac:dyDescent="0.4">
      <c r="A7" s="10" t="s">
        <v>10</v>
      </c>
      <c r="C7" s="32"/>
      <c r="D7" s="32"/>
      <c r="E7" s="32"/>
      <c r="F7" s="32"/>
      <c r="G7" s="2" t="s">
        <v>7</v>
      </c>
      <c r="H7" s="30"/>
      <c r="I7" s="30"/>
      <c r="J7" s="30"/>
    </row>
    <row r="8" spans="1:10" ht="21" x14ac:dyDescent="0.4">
      <c r="A8" s="10" t="s">
        <v>4</v>
      </c>
      <c r="C8" s="32"/>
      <c r="D8" s="32"/>
      <c r="E8" s="32"/>
      <c r="F8" s="32"/>
      <c r="G8" s="2" t="s">
        <v>8</v>
      </c>
      <c r="H8" s="30"/>
      <c r="I8" s="30"/>
      <c r="J8" s="30"/>
    </row>
    <row r="9" spans="1:10" ht="21" x14ac:dyDescent="0.4">
      <c r="A9" s="10" t="s">
        <v>5</v>
      </c>
      <c r="C9" s="32"/>
      <c r="D9" s="32"/>
      <c r="E9" s="32"/>
      <c r="F9" s="32"/>
      <c r="G9" s="2" t="s">
        <v>9</v>
      </c>
      <c r="H9" s="21" t="s">
        <v>31</v>
      </c>
      <c r="I9" s="24" t="s">
        <v>59</v>
      </c>
      <c r="J9" s="24"/>
    </row>
    <row r="10" spans="1:10" ht="5.4" customHeight="1" x14ac:dyDescent="0.3">
      <c r="A10" s="14"/>
      <c r="B10" s="14"/>
      <c r="C10" s="14"/>
      <c r="D10" s="14"/>
      <c r="E10" s="14"/>
      <c r="F10" s="14"/>
      <c r="G10" s="15"/>
      <c r="H10" s="14"/>
      <c r="I10" s="14"/>
      <c r="J10" s="14"/>
    </row>
    <row r="11" spans="1:10" x14ac:dyDescent="0.3">
      <c r="A11" s="28" t="s">
        <v>51</v>
      </c>
      <c r="B11" s="28"/>
      <c r="C11" s="28"/>
      <c r="D11" s="28"/>
      <c r="E11" s="28"/>
      <c r="F11" s="28"/>
      <c r="G11" s="28"/>
      <c r="H11" s="28"/>
      <c r="I11" s="28"/>
      <c r="J11" s="28"/>
    </row>
    <row r="12" spans="1:10" x14ac:dyDescent="0.3">
      <c r="A12" s="38" t="s">
        <v>63</v>
      </c>
      <c r="B12" s="38"/>
      <c r="C12" s="38"/>
      <c r="D12" s="38"/>
      <c r="E12" s="38"/>
      <c r="F12" s="38" t="s">
        <v>50</v>
      </c>
      <c r="G12" s="38"/>
      <c r="H12" s="38"/>
      <c r="I12" s="38"/>
      <c r="J12" s="38"/>
    </row>
    <row r="13" spans="1:10" x14ac:dyDescent="0.3">
      <c r="A13" s="38"/>
      <c r="B13" s="38"/>
      <c r="C13" s="38"/>
      <c r="D13" s="38"/>
      <c r="E13" s="38"/>
      <c r="F13" s="38"/>
      <c r="G13" s="38"/>
      <c r="H13" s="38"/>
      <c r="I13" s="38"/>
      <c r="J13" s="38"/>
    </row>
    <row r="14" spans="1:10" x14ac:dyDescent="0.3">
      <c r="A14" s="38"/>
      <c r="B14" s="38"/>
      <c r="C14" s="38"/>
      <c r="D14" s="38"/>
      <c r="E14" s="38"/>
      <c r="F14" s="38"/>
      <c r="G14" s="38"/>
      <c r="H14" s="38"/>
      <c r="I14" s="38"/>
      <c r="J14" s="38"/>
    </row>
    <row r="15" spans="1:10" ht="6" customHeight="1" x14ac:dyDescent="0.3">
      <c r="A15" s="14"/>
      <c r="B15" s="14"/>
      <c r="C15" s="14"/>
      <c r="D15" s="14"/>
      <c r="E15" s="14"/>
      <c r="F15" s="14"/>
      <c r="G15" s="14"/>
      <c r="H15" s="14"/>
      <c r="I15" s="14"/>
      <c r="J15" s="14"/>
    </row>
    <row r="16" spans="1:10" x14ac:dyDescent="0.3">
      <c r="A16" s="28" t="s">
        <v>52</v>
      </c>
      <c r="B16" s="28"/>
      <c r="C16" s="28"/>
      <c r="D16" s="28"/>
      <c r="E16" s="28"/>
      <c r="F16" s="28"/>
      <c r="G16" s="28"/>
      <c r="H16" s="28"/>
      <c r="I16" s="28"/>
      <c r="J16" s="28"/>
    </row>
    <row r="17" spans="1:10" x14ac:dyDescent="0.3">
      <c r="A17" s="2" t="s">
        <v>13</v>
      </c>
      <c r="B17" s="2"/>
      <c r="C17" s="2" t="s">
        <v>22</v>
      </c>
      <c r="D17" s="3" t="s">
        <v>14</v>
      </c>
      <c r="E17" s="2" t="s">
        <v>23</v>
      </c>
      <c r="F17" s="3" t="s">
        <v>14</v>
      </c>
      <c r="G17" s="14"/>
      <c r="H17" s="14"/>
      <c r="I17" s="13"/>
      <c r="J17" s="16"/>
    </row>
    <row r="18" spans="1:10" x14ac:dyDescent="0.3">
      <c r="A18" t="s">
        <v>15</v>
      </c>
      <c r="C18" s="2" t="s">
        <v>22</v>
      </c>
      <c r="D18" s="4">
        <v>3.29</v>
      </c>
      <c r="E18" s="2" t="s">
        <v>23</v>
      </c>
      <c r="F18" s="4">
        <v>3.99</v>
      </c>
      <c r="G18" s="14"/>
      <c r="H18" s="14"/>
      <c r="I18" s="3">
        <v>0</v>
      </c>
      <c r="J18" s="5">
        <f>(I18*D18+(I18*F18))</f>
        <v>0</v>
      </c>
    </row>
    <row r="19" spans="1:10" x14ac:dyDescent="0.3">
      <c r="A19" t="s">
        <v>16</v>
      </c>
      <c r="C19" s="2" t="s">
        <v>22</v>
      </c>
      <c r="D19" s="4">
        <v>3.29</v>
      </c>
      <c r="E19" s="2" t="s">
        <v>23</v>
      </c>
      <c r="F19" s="4">
        <v>3.99</v>
      </c>
      <c r="G19" s="14"/>
      <c r="H19" s="14"/>
      <c r="I19" s="3">
        <v>0</v>
      </c>
      <c r="J19" s="5">
        <f t="shared" ref="J19:J25" si="0">(I19*D19+(I19*F19))</f>
        <v>0</v>
      </c>
    </row>
    <row r="20" spans="1:10" x14ac:dyDescent="0.3">
      <c r="A20" t="s">
        <v>17</v>
      </c>
      <c r="C20" s="2" t="s">
        <v>22</v>
      </c>
      <c r="D20" s="4">
        <v>3.29</v>
      </c>
      <c r="E20" s="2" t="s">
        <v>23</v>
      </c>
      <c r="F20" s="4">
        <v>3.99</v>
      </c>
      <c r="G20" s="14"/>
      <c r="H20" s="14"/>
      <c r="I20" s="3">
        <v>0</v>
      </c>
      <c r="J20" s="5">
        <f t="shared" si="0"/>
        <v>0</v>
      </c>
    </row>
    <row r="21" spans="1:10" x14ac:dyDescent="0.3">
      <c r="A21" t="s">
        <v>18</v>
      </c>
      <c r="C21" s="2" t="s">
        <v>22</v>
      </c>
      <c r="D21" s="4">
        <v>3.29</v>
      </c>
      <c r="E21" s="2" t="s">
        <v>23</v>
      </c>
      <c r="F21" s="4">
        <v>3.99</v>
      </c>
      <c r="G21" s="14"/>
      <c r="H21" s="14"/>
      <c r="I21" s="3">
        <v>0</v>
      </c>
      <c r="J21" s="5">
        <f t="shared" si="0"/>
        <v>0</v>
      </c>
    </row>
    <row r="22" spans="1:10" x14ac:dyDescent="0.3">
      <c r="A22" t="s">
        <v>19</v>
      </c>
      <c r="C22" s="2" t="s">
        <v>22</v>
      </c>
      <c r="D22" s="4">
        <v>3.29</v>
      </c>
      <c r="E22" s="2" t="s">
        <v>23</v>
      </c>
      <c r="F22" s="4">
        <v>3.99</v>
      </c>
      <c r="G22" s="14"/>
      <c r="H22" s="14"/>
      <c r="I22" s="3">
        <v>0</v>
      </c>
      <c r="J22" s="5">
        <f t="shared" si="0"/>
        <v>0</v>
      </c>
    </row>
    <row r="23" spans="1:10" x14ac:dyDescent="0.3">
      <c r="A23" t="s">
        <v>20</v>
      </c>
      <c r="C23" s="2" t="s">
        <v>22</v>
      </c>
      <c r="D23" s="4">
        <v>3.29</v>
      </c>
      <c r="E23" s="2" t="s">
        <v>23</v>
      </c>
      <c r="F23" s="4">
        <v>3.99</v>
      </c>
      <c r="G23" s="14"/>
      <c r="H23" s="14"/>
      <c r="I23" s="3">
        <v>0</v>
      </c>
      <c r="J23" s="5">
        <f t="shared" si="0"/>
        <v>0</v>
      </c>
    </row>
    <row r="24" spans="1:10" x14ac:dyDescent="0.3">
      <c r="A24" t="s">
        <v>58</v>
      </c>
      <c r="C24" s="2" t="s">
        <v>22</v>
      </c>
      <c r="D24" s="4">
        <v>1.25</v>
      </c>
      <c r="E24" s="2" t="s">
        <v>23</v>
      </c>
      <c r="F24" s="1" t="s">
        <v>21</v>
      </c>
      <c r="G24" s="14"/>
      <c r="H24" s="14"/>
      <c r="I24" s="3">
        <v>0</v>
      </c>
      <c r="J24" s="5">
        <f>(I24*D24)</f>
        <v>0</v>
      </c>
    </row>
    <row r="25" spans="1:10" x14ac:dyDescent="0.3">
      <c r="A25" s="28" t="s">
        <v>53</v>
      </c>
      <c r="B25" s="39"/>
      <c r="C25" s="39"/>
      <c r="D25" s="39"/>
      <c r="E25" s="39"/>
      <c r="F25" s="4">
        <v>1.75</v>
      </c>
      <c r="G25" s="14"/>
      <c r="H25" s="14"/>
      <c r="I25" s="3">
        <v>0</v>
      </c>
      <c r="J25" s="5">
        <f t="shared" si="0"/>
        <v>0</v>
      </c>
    </row>
    <row r="26" spans="1:10" x14ac:dyDescent="0.3">
      <c r="A26" s="23" t="s">
        <v>32</v>
      </c>
      <c r="B26" s="23"/>
      <c r="C26" s="23"/>
      <c r="D26" s="23"/>
      <c r="E26" s="23"/>
      <c r="F26" s="20"/>
      <c r="H26" s="6" t="s">
        <v>56</v>
      </c>
      <c r="I26" s="3">
        <f>SUM(I17:I25)</f>
        <v>0</v>
      </c>
      <c r="J26" s="5">
        <f>SUM(J17:J25)</f>
        <v>0</v>
      </c>
    </row>
    <row r="27" spans="1:10" x14ac:dyDescent="0.3">
      <c r="A27" s="2" t="s">
        <v>33</v>
      </c>
      <c r="B27" s="2" t="s">
        <v>35</v>
      </c>
      <c r="C27" s="2" t="s">
        <v>34</v>
      </c>
      <c r="D27" s="2" t="s">
        <v>35</v>
      </c>
      <c r="E27" s="2" t="s">
        <v>36</v>
      </c>
      <c r="H27" s="6" t="s">
        <v>54</v>
      </c>
      <c r="I27" s="18">
        <v>2</v>
      </c>
      <c r="J27" s="5">
        <f>H9*I27</f>
        <v>0</v>
      </c>
    </row>
    <row r="28" spans="1:10" x14ac:dyDescent="0.3">
      <c r="H28" s="6" t="s">
        <v>25</v>
      </c>
      <c r="I28" s="14"/>
      <c r="J28" s="5">
        <v>25</v>
      </c>
    </row>
    <row r="29" spans="1:10" x14ac:dyDescent="0.3">
      <c r="H29" s="6" t="s">
        <v>26</v>
      </c>
      <c r="I29" s="14"/>
      <c r="J29" s="5">
        <v>0</v>
      </c>
    </row>
    <row r="30" spans="1:10" x14ac:dyDescent="0.3">
      <c r="H30" s="6" t="s">
        <v>55</v>
      </c>
      <c r="I30" s="9" t="s">
        <v>31</v>
      </c>
      <c r="J30" s="5">
        <f>I30*26</f>
        <v>0</v>
      </c>
    </row>
    <row r="31" spans="1:10" x14ac:dyDescent="0.3">
      <c r="H31" s="6" t="s">
        <v>57</v>
      </c>
      <c r="I31" s="17"/>
      <c r="J31" s="5">
        <f>SUM(J26:J30)</f>
        <v>25</v>
      </c>
    </row>
    <row r="32" spans="1:10" x14ac:dyDescent="0.3">
      <c r="H32" s="6" t="s">
        <v>29</v>
      </c>
      <c r="I32" s="7">
        <v>2.5000000000000001E-2</v>
      </c>
      <c r="J32" s="5">
        <f>J31*2.5%+J31</f>
        <v>25.625</v>
      </c>
    </row>
    <row r="33" spans="1:10" x14ac:dyDescent="0.3">
      <c r="F33" s="19" t="s">
        <v>30</v>
      </c>
      <c r="G33" s="8">
        <v>0</v>
      </c>
      <c r="H33" s="6" t="s">
        <v>27</v>
      </c>
      <c r="I33" s="14"/>
      <c r="J33" s="5">
        <v>0</v>
      </c>
    </row>
    <row r="34" spans="1:10" x14ac:dyDescent="0.3">
      <c r="H34" s="6" t="s">
        <v>28</v>
      </c>
      <c r="I34" s="14"/>
      <c r="J34" s="5">
        <f>J32-J33</f>
        <v>25.625</v>
      </c>
    </row>
    <row r="35" spans="1:10" ht="4.8" customHeight="1" x14ac:dyDescent="0.3">
      <c r="A35" s="14"/>
      <c r="B35" s="14"/>
      <c r="C35" s="14"/>
      <c r="D35" s="14"/>
      <c r="E35" s="14"/>
      <c r="F35" s="14"/>
      <c r="G35" s="14"/>
      <c r="H35" s="14"/>
      <c r="I35" s="14"/>
      <c r="J35" s="14"/>
    </row>
    <row r="36" spans="1:10" x14ac:dyDescent="0.3">
      <c r="A36" s="28" t="s">
        <v>37</v>
      </c>
      <c r="B36" s="28"/>
      <c r="C36" s="28"/>
      <c r="D36" s="28"/>
      <c r="E36" s="28"/>
      <c r="F36" s="28"/>
      <c r="G36" s="28"/>
      <c r="H36" s="28"/>
      <c r="I36" s="28"/>
      <c r="J36" s="28"/>
    </row>
    <row r="37" spans="1:10" ht="18" x14ac:dyDescent="0.35">
      <c r="A37" s="29" t="s">
        <v>40</v>
      </c>
      <c r="B37" s="29"/>
      <c r="C37" s="25"/>
      <c r="D37" s="25"/>
      <c r="E37" s="25"/>
      <c r="F37" s="25"/>
      <c r="G37" s="25"/>
      <c r="H37" s="25"/>
      <c r="I37" s="14"/>
      <c r="J37" s="14"/>
    </row>
    <row r="38" spans="1:10" ht="18" x14ac:dyDescent="0.35">
      <c r="A38" s="29" t="s">
        <v>39</v>
      </c>
      <c r="B38" s="29"/>
      <c r="C38" s="25"/>
      <c r="D38" s="25"/>
      <c r="E38" s="25"/>
      <c r="F38" s="25"/>
      <c r="G38" s="25"/>
      <c r="H38" s="25"/>
      <c r="I38" s="14"/>
      <c r="J38" s="14"/>
    </row>
    <row r="39" spans="1:10" ht="18" x14ac:dyDescent="0.35">
      <c r="A39" s="29" t="s">
        <v>38</v>
      </c>
      <c r="B39" s="29"/>
      <c r="C39" s="25"/>
      <c r="D39" s="25"/>
      <c r="E39" s="25"/>
      <c r="F39" s="25"/>
      <c r="G39" s="25"/>
      <c r="H39" s="25"/>
      <c r="I39" s="14"/>
      <c r="J39" s="14"/>
    </row>
    <row r="40" spans="1:10" ht="18" x14ac:dyDescent="0.35">
      <c r="A40" s="29" t="s">
        <v>41</v>
      </c>
      <c r="B40" s="29"/>
      <c r="C40" s="25"/>
      <c r="D40" s="25"/>
      <c r="E40" s="25"/>
      <c r="F40" s="25"/>
      <c r="G40" s="25"/>
      <c r="H40" s="25"/>
      <c r="I40" s="14"/>
      <c r="J40" s="14"/>
    </row>
    <row r="41" spans="1:10" ht="18" x14ac:dyDescent="0.35">
      <c r="A41" s="11" t="s">
        <v>42</v>
      </c>
      <c r="B41" s="11"/>
      <c r="C41" s="25" t="s">
        <v>43</v>
      </c>
      <c r="D41" s="25"/>
      <c r="E41" s="25"/>
      <c r="F41" s="25"/>
      <c r="G41" s="25"/>
      <c r="H41" s="25"/>
      <c r="I41" s="14"/>
      <c r="J41" s="14"/>
    </row>
    <row r="42" spans="1:10" ht="15.6" customHeight="1" x14ac:dyDescent="0.3">
      <c r="C42" s="25" t="s">
        <v>44</v>
      </c>
      <c r="D42" s="25"/>
      <c r="E42" s="25"/>
      <c r="F42" s="25"/>
      <c r="G42" s="25"/>
      <c r="H42" s="25"/>
      <c r="I42" s="14"/>
      <c r="J42" s="14"/>
    </row>
    <row r="44" spans="1:10" x14ac:dyDescent="0.3">
      <c r="A44" s="27" t="s">
        <v>46</v>
      </c>
      <c r="B44" s="27"/>
      <c r="C44" s="27"/>
      <c r="D44" s="27"/>
      <c r="E44" s="27"/>
      <c r="F44" s="27"/>
      <c r="G44" s="27"/>
      <c r="H44" s="27"/>
      <c r="I44" s="27"/>
      <c r="J44" s="27"/>
    </row>
  </sheetData>
  <mergeCells count="32">
    <mergeCell ref="H1:J1"/>
    <mergeCell ref="A1:C1"/>
    <mergeCell ref="C2:G3"/>
    <mergeCell ref="D1:F1"/>
    <mergeCell ref="A12:E14"/>
    <mergeCell ref="F12:J14"/>
    <mergeCell ref="A44:J44"/>
    <mergeCell ref="A36:J36"/>
    <mergeCell ref="A37:B37"/>
    <mergeCell ref="A38:B38"/>
    <mergeCell ref="A39:B39"/>
    <mergeCell ref="A40:B40"/>
    <mergeCell ref="C37:H37"/>
    <mergeCell ref="C38:H38"/>
    <mergeCell ref="C39:H39"/>
    <mergeCell ref="C40:H40"/>
    <mergeCell ref="A26:E26"/>
    <mergeCell ref="I9:J9"/>
    <mergeCell ref="C41:H41"/>
    <mergeCell ref="C42:H42"/>
    <mergeCell ref="C4:G4"/>
    <mergeCell ref="H8:J8"/>
    <mergeCell ref="A5:J5"/>
    <mergeCell ref="C6:F6"/>
    <mergeCell ref="C7:F7"/>
    <mergeCell ref="C8:F8"/>
    <mergeCell ref="C9:F9"/>
    <mergeCell ref="H6:J6"/>
    <mergeCell ref="H7:J7"/>
    <mergeCell ref="A11:J11"/>
    <mergeCell ref="A16:J16"/>
    <mergeCell ref="A25:E25"/>
  </mergeCells>
  <phoneticPr fontId="6" type="noConversion"/>
  <printOptions gridLines="1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jimlf</dc:creator>
  <cp:lastModifiedBy>jimlf</cp:lastModifiedBy>
  <cp:lastPrinted>2023-02-26T18:14:40Z</cp:lastPrinted>
  <dcterms:created xsi:type="dcterms:W3CDTF">2023-02-23T00:51:00Z</dcterms:created>
  <dcterms:modified xsi:type="dcterms:W3CDTF">2023-02-26T18:24:24Z</dcterms:modified>
</cp:coreProperties>
</file>