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fogle/Desktop/2003cutsheets/"/>
    </mc:Choice>
  </mc:AlternateContent>
  <xr:revisionPtr revIDLastSave="0" documentId="13_ncr:1_{016D72C8-66AD-604C-B1C6-C40970F10E53}" xr6:coauthVersionLast="47" xr6:coauthVersionMax="47" xr10:uidLastSave="{00000000-0000-0000-0000-000000000000}"/>
  <bookViews>
    <workbookView xWindow="0" yWindow="500" windowWidth="10900" windowHeight="15760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0" i="1"/>
  <c r="J30" i="1"/>
  <c r="J26" i="1"/>
  <c r="J19" i="1"/>
  <c r="J18" i="1"/>
  <c r="J25" i="1" l="1"/>
  <c r="J31" i="1" s="1"/>
  <c r="J32" i="1" s="1"/>
  <c r="J34" i="1" s="1"/>
</calcChain>
</file>

<file path=xl/sharedStrings.xml><?xml version="1.0" encoding="utf-8"?>
<sst xmlns="http://schemas.openxmlformats.org/spreadsheetml/2006/main" count="92" uniqueCount="76">
  <si>
    <t>Client Name;</t>
  </si>
  <si>
    <t>Shipping Address;</t>
  </si>
  <si>
    <t>City, State, Zip;</t>
  </si>
  <si>
    <t>Email;</t>
  </si>
  <si>
    <t>Tag #;</t>
  </si>
  <si>
    <t>Hang Wt;</t>
  </si>
  <si>
    <t>Phone Number;</t>
  </si>
  <si>
    <t>(   ). #1 Price - $185.00</t>
  </si>
  <si>
    <r>
      <t>Cut Package Pricing; Place (</t>
    </r>
    <r>
      <rPr>
        <b/>
        <sz val="11"/>
        <color theme="1"/>
        <rFont val="Calibri"/>
        <family val="2"/>
      </rPr>
      <t>X) next to Desired Package.</t>
    </r>
    <r>
      <rPr>
        <b/>
        <sz val="11"/>
        <color theme="1"/>
        <rFont val="Calibri"/>
        <family val="2"/>
        <scheme val="minor"/>
      </rPr>
      <t xml:space="preserve"> 1,2 or 3.</t>
    </r>
  </si>
  <si>
    <t>(   ) Yes</t>
  </si>
  <si>
    <t>(   ) No</t>
  </si>
  <si>
    <t>Flavors</t>
  </si>
  <si>
    <t>Ranchers Breakfast</t>
  </si>
  <si>
    <t>Italian</t>
  </si>
  <si>
    <t>Hot Italian</t>
  </si>
  <si>
    <t>Chorizo</t>
  </si>
  <si>
    <t>Jalapeno Chipotle</t>
  </si>
  <si>
    <t>Sweet Apple</t>
  </si>
  <si>
    <t xml:space="preserve">Fresh Ground </t>
  </si>
  <si>
    <t>N/A</t>
  </si>
  <si>
    <t>(   ).  Bulk</t>
  </si>
  <si>
    <t>(   ). Link</t>
  </si>
  <si>
    <t xml:space="preserve">Sausage Pricing. Bulk &amp; Large Links           Choose 1 to 3 Flavors, Bulk and or Links.          </t>
  </si>
  <si>
    <t>WT.</t>
  </si>
  <si>
    <t>Cost</t>
  </si>
  <si>
    <t>Pork Cut Sheet</t>
  </si>
  <si>
    <t>(    )</t>
  </si>
  <si>
    <t>Processing Cost</t>
  </si>
  <si>
    <t>Cleaning Fee</t>
  </si>
  <si>
    <t>Shipping Fee</t>
  </si>
  <si>
    <t>Deposit</t>
  </si>
  <si>
    <t>1,2 or 3</t>
  </si>
  <si>
    <t>Due After Deposit</t>
  </si>
  <si>
    <t>Pork Fat Fee per LB. Added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</si>
  <si>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</si>
  <si>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</si>
  <si>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</si>
  <si>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</si>
  <si>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</si>
  <si>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</si>
  <si>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</si>
  <si>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</si>
  <si>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</si>
  <si>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</si>
  <si>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</si>
  <si>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</si>
  <si>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</si>
  <si>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</si>
  <si>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Check or Cash Total Fee</t>
  </si>
  <si>
    <t>Client Signature</t>
  </si>
  <si>
    <t>Please leave all inquiries and concerns at jim@sandycreekprocessing.com, We welcome your feedback</t>
  </si>
  <si>
    <t>Pork Fat Added</t>
  </si>
  <si>
    <t>(   )</t>
  </si>
  <si>
    <t>(  ).  Bulk</t>
  </si>
  <si>
    <t xml:space="preserve">Completed Date; </t>
  </si>
  <si>
    <t xml:space="preserve">Hunt Date; </t>
  </si>
  <si>
    <t>(   ). #3 Price - $200.00</t>
  </si>
  <si>
    <t>(  ). #2 Price - $195.00</t>
  </si>
  <si>
    <t>Sex;</t>
  </si>
  <si>
    <t>Go I.D.</t>
  </si>
  <si>
    <t>County Killed;</t>
  </si>
  <si>
    <t>State Killed;</t>
  </si>
  <si>
    <r>
      <rPr>
        <b/>
        <sz val="18"/>
        <color theme="1"/>
        <rFont val="Calibri (Body)"/>
      </rPr>
      <t>Sandy Creek Processing</t>
    </r>
    <r>
      <rPr>
        <b/>
        <sz val="22"/>
        <color theme="1"/>
        <rFont val="Calibri"/>
        <family val="2"/>
        <scheme val="minor"/>
      </rPr>
      <t xml:space="preserve">           </t>
    </r>
    <r>
      <rPr>
        <b/>
        <sz val="11"/>
        <color theme="1"/>
        <rFont val="Calibri (Body)"/>
      </rPr>
      <t>4615 Gilis Canyon Rd. Shandon</t>
    </r>
  </si>
  <si>
    <t>Shipping;</t>
  </si>
  <si>
    <t>Add Fat</t>
  </si>
  <si>
    <t>Guide's Name;</t>
  </si>
  <si>
    <t>Boar</t>
  </si>
  <si>
    <t>Sow</t>
  </si>
  <si>
    <t>Zone Killed;</t>
  </si>
  <si>
    <t>(  ). Link</t>
  </si>
  <si>
    <r>
      <t xml:space="preserve">Includes - Backstrap cut 1/2, Tenderloins, Boneless Roast. </t>
    </r>
    <r>
      <rPr>
        <b/>
        <sz val="11"/>
        <color rgb="FFFF0000"/>
        <rFont val="Calibri (Body)"/>
      </rPr>
      <t>(Additional Charge for Sausage)</t>
    </r>
  </si>
  <si>
    <r>
      <rPr>
        <sz val="11"/>
        <color theme="1"/>
        <rFont val="Calibri"/>
        <family val="2"/>
        <scheme val="minor"/>
      </rPr>
      <t xml:space="preserve">Includes - Chops, Spare Ribs, Bone In Roast, Pork Belly. </t>
    </r>
    <r>
      <rPr>
        <b/>
        <sz val="11"/>
        <color theme="1"/>
        <rFont val="Calibri"/>
        <family val="2"/>
        <scheme val="minor"/>
      </rPr>
      <t xml:space="preserve">      </t>
    </r>
    <r>
      <rPr>
        <b/>
        <sz val="11"/>
        <color rgb="FFFF0000"/>
        <rFont val="Calibri (Body)"/>
      </rPr>
      <t>(Additional Charge for Sausage)</t>
    </r>
    <r>
      <rPr>
        <b/>
        <sz val="11"/>
        <color theme="1"/>
        <rFont val="Calibri"/>
        <family val="2"/>
        <scheme val="minor"/>
      </rPr>
      <t xml:space="preserve"> </t>
    </r>
  </si>
  <si>
    <t>Sausage Flavors and Cost Below</t>
  </si>
  <si>
    <t>Type</t>
  </si>
  <si>
    <r>
      <t xml:space="preserve">Includes - Carcass Boned out for Sausage only.  (No Cuts).   </t>
    </r>
    <r>
      <rPr>
        <b/>
        <sz val="11"/>
        <color rgb="FFFF0000"/>
        <rFont val="Calibri (Body)"/>
      </rPr>
      <t>(Additional Charge for Sausage)</t>
    </r>
  </si>
  <si>
    <t>$26.00 Per Shipping  Box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</si>
</sst>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 (Body)"/>
    </font>
    <font>
      <b/>
      <sz val="11"/>
      <color rgb="FFFF0000"/>
      <name val="Calibri (Body)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10" fontId="1" fillId="2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8" fontId="0" fillId="3" borderId="0" xfId="0" applyNumberFormat="1" applyFill="1" applyAlignment="1">
      <alignment horizont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3" fillId="0" borderId="0" xfId="0" applyFont="1"/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1" applyNumberForma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650240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30480</xdr:colOff>
      <xdr:row>36</xdr:row>
      <xdr:rowOff>53340</xdr:rowOff>
    </xdr:from>
    <xdr:to>
      <xdr:col>9</xdr:col>
      <xdr:colOff>594360</xdr:colOff>
      <xdr:row>41</xdr:row>
      <xdr:rowOff>160020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74920" y="6797040"/>
          <a:ext cx="1051560" cy="1249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packed and label.</a:t>
          </a:r>
          <a:r>
            <a:rPr lang="en-US" sz="800" baseline="0"/>
            <a:t> Contact Jim at Sandy Creek after your hunt to confirm cut instructions. Text or emails are preferred. Thank You for using SCP.</a:t>
          </a:r>
          <a:endParaRPr lang="en-US" sz="800"/>
        </a:p>
      </xdr:txBody>
    </xdr:sp>
    <xdr:clientData/>
  </xdr:twoCellAnchor>
  <xdr:twoCellAnchor>
    <xdr:from>
      <xdr:col>3</xdr:col>
      <xdr:colOff>520700</xdr:colOff>
      <xdr:row>24</xdr:row>
      <xdr:rowOff>114300</xdr:rowOff>
    </xdr:from>
    <xdr:to>
      <xdr:col>6</xdr:col>
      <xdr:colOff>431800</xdr:colOff>
      <xdr:row>25</xdr:row>
      <xdr:rowOff>88900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09F8A0C-5C6A-48DD-5AF7-8A3B9474CCFB}"/>
            </a:ext>
          </a:extLst>
        </xdr:cNvPr>
        <xdr:cNvCxnSpPr/>
      </xdr:nvCxnSpPr>
      <xdr:spPr>
        <a:xfrm>
          <a:off x="2501900" y="4902200"/>
          <a:ext cx="1727200" cy="16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L44"/>
  <sheetViews>
    <sheetView tabSelected="1" workbookViewId="0">
      <selection activeCell="C7" sqref="C7:F7"/>
    </sheetView>
  </sheetViews>
  <sheetFormatPr baseColWidth="10" defaultColWidth="8.83203125" defaultRowHeight="15" x14ac:dyDescent="0.2"/>
  <cols>
    <col min="2" max="2" width="7.83203125" customWidth="1"/>
    <col min="3" max="3" width="9.33203125" customWidth="1"/>
    <col min="4" max="4" width="7.6640625" customWidth="1"/>
    <col min="5" max="5" width="8" customWidth="1"/>
    <col min="6" max="6" width="8.1640625" customWidth="1"/>
    <col min="7" max="7" width="8" customWidth="1"/>
    <col min="8" max="8" width="10.83203125" customWidth="1"/>
    <col min="9" max="9" width="7" customWidth="1"/>
  </cols>
  <sheetData>
    <row r="1" spans="1:12" ht="20.5" customHeight="1" x14ac:dyDescent="0.3">
      <c r="A1" s="30" t="s">
        <v>55</v>
      </c>
      <c r="B1" s="30"/>
      <c r="C1" s="30"/>
      <c r="D1" s="43" t="s">
        <v>25</v>
      </c>
      <c r="E1" s="43"/>
      <c r="F1" s="43"/>
      <c r="G1" s="2"/>
      <c r="H1" s="30" t="s">
        <v>54</v>
      </c>
      <c r="I1" s="30"/>
      <c r="J1" s="30"/>
    </row>
    <row r="2" spans="1:12" ht="19.75" customHeight="1" x14ac:dyDescent="0.2">
      <c r="A2" s="2" t="s">
        <v>66</v>
      </c>
      <c r="B2" s="3" t="s">
        <v>26</v>
      </c>
      <c r="C2" s="41" t="s">
        <v>62</v>
      </c>
      <c r="D2" s="42"/>
      <c r="E2" s="42"/>
      <c r="F2" s="42"/>
      <c r="G2" s="42"/>
      <c r="H2" s="23" t="s">
        <v>64</v>
      </c>
      <c r="I2" t="s">
        <v>9</v>
      </c>
      <c r="J2" t="s">
        <v>10</v>
      </c>
    </row>
    <row r="3" spans="1:12" ht="19.25" customHeight="1" x14ac:dyDescent="0.2">
      <c r="A3" s="2" t="s">
        <v>67</v>
      </c>
      <c r="B3" s="3" t="s">
        <v>52</v>
      </c>
      <c r="C3" s="42"/>
      <c r="D3" s="42"/>
      <c r="E3" s="42"/>
      <c r="F3" s="42"/>
      <c r="G3" s="42"/>
      <c r="H3" s="25" t="s">
        <v>63</v>
      </c>
      <c r="I3" t="s">
        <v>9</v>
      </c>
      <c r="J3" t="s">
        <v>10</v>
      </c>
    </row>
    <row r="4" spans="1:12" ht="24" customHeight="1" x14ac:dyDescent="0.2">
      <c r="A4" s="25" t="s">
        <v>68</v>
      </c>
      <c r="B4" s="3"/>
      <c r="C4" s="44" t="s">
        <v>60</v>
      </c>
      <c r="D4" s="44"/>
      <c r="E4" s="2" t="s">
        <v>61</v>
      </c>
      <c r="F4" s="2"/>
      <c r="G4" s="2"/>
      <c r="H4" s="26" t="s">
        <v>65</v>
      </c>
      <c r="I4" s="31"/>
      <c r="J4" s="31"/>
    </row>
    <row r="5" spans="1:12" ht="5.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2" ht="21" x14ac:dyDescent="0.25">
      <c r="A6" s="28" t="s">
        <v>0</v>
      </c>
      <c r="C6" s="38"/>
      <c r="D6" s="38"/>
      <c r="E6" s="38"/>
      <c r="F6" s="38"/>
      <c r="G6" s="2" t="s">
        <v>3</v>
      </c>
      <c r="H6" s="39"/>
      <c r="I6" s="40"/>
      <c r="J6" s="40"/>
    </row>
    <row r="7" spans="1:12" ht="21" x14ac:dyDescent="0.25">
      <c r="A7" s="28" t="s">
        <v>6</v>
      </c>
      <c r="C7" s="38"/>
      <c r="D7" s="38"/>
      <c r="E7" s="38"/>
      <c r="F7" s="38"/>
      <c r="G7" s="2" t="s">
        <v>4</v>
      </c>
      <c r="H7" s="33"/>
      <c r="I7" s="33"/>
      <c r="J7" s="33"/>
    </row>
    <row r="8" spans="1:12" ht="21" x14ac:dyDescent="0.25">
      <c r="A8" s="28" t="s">
        <v>1</v>
      </c>
      <c r="C8" s="38"/>
      <c r="D8" s="38"/>
      <c r="E8" s="38"/>
      <c r="F8" s="38"/>
      <c r="G8" s="2" t="s">
        <v>59</v>
      </c>
      <c r="H8" s="40"/>
      <c r="I8" s="40"/>
      <c r="J8" s="40"/>
      <c r="L8" s="24"/>
    </row>
    <row r="9" spans="1:12" ht="21" x14ac:dyDescent="0.25">
      <c r="A9" s="28" t="s">
        <v>2</v>
      </c>
      <c r="C9" s="38"/>
      <c r="D9" s="38"/>
      <c r="E9" s="38"/>
      <c r="F9" s="38"/>
      <c r="G9" s="2" t="s">
        <v>5</v>
      </c>
      <c r="H9" s="17"/>
      <c r="I9" s="27" t="s">
        <v>58</v>
      </c>
      <c r="J9" s="17"/>
    </row>
    <row r="10" spans="1:12" ht="5.5" customHeight="1" x14ac:dyDescent="0.2">
      <c r="A10" s="11"/>
      <c r="B10" s="11"/>
      <c r="C10" s="11"/>
      <c r="D10" s="11"/>
      <c r="E10" s="11"/>
      <c r="F10" s="11"/>
      <c r="G10" s="12"/>
      <c r="H10" s="11"/>
      <c r="I10" s="11"/>
      <c r="J10" s="11"/>
    </row>
    <row r="11" spans="1:12" x14ac:dyDescent="0.2">
      <c r="A11" s="29" t="s">
        <v>8</v>
      </c>
      <c r="B11" s="29"/>
      <c r="C11" s="29"/>
      <c r="D11" s="29"/>
      <c r="E11" s="29"/>
      <c r="F11" s="29"/>
      <c r="G11" s="29"/>
      <c r="H11" s="37" t="s">
        <v>72</v>
      </c>
      <c r="I11" s="37"/>
      <c r="J11" s="37"/>
    </row>
    <row r="12" spans="1:12" x14ac:dyDescent="0.2">
      <c r="A12" s="30" t="s">
        <v>7</v>
      </c>
      <c r="B12" s="30"/>
      <c r="C12" s="35" t="s">
        <v>70</v>
      </c>
      <c r="D12" s="35"/>
      <c r="E12" s="35"/>
      <c r="F12" s="35"/>
      <c r="G12" s="35"/>
      <c r="H12" s="35"/>
      <c r="I12" s="35"/>
      <c r="J12" s="35"/>
    </row>
    <row r="13" spans="1:12" x14ac:dyDescent="0.2">
      <c r="A13" s="1" t="s">
        <v>57</v>
      </c>
      <c r="B13" s="1"/>
      <c r="C13" s="30" t="s">
        <v>71</v>
      </c>
      <c r="D13" s="30"/>
      <c r="E13" s="30"/>
      <c r="F13" s="30"/>
      <c r="G13" s="30"/>
      <c r="H13" s="30"/>
      <c r="I13" s="30"/>
      <c r="J13" s="30"/>
    </row>
    <row r="14" spans="1:12" x14ac:dyDescent="0.2">
      <c r="A14" s="2" t="s">
        <v>56</v>
      </c>
      <c r="B14" s="2"/>
      <c r="C14" s="35" t="s">
        <v>74</v>
      </c>
      <c r="D14" s="35"/>
      <c r="E14" s="35"/>
      <c r="F14" s="35"/>
      <c r="G14" s="35"/>
      <c r="H14" s="35"/>
      <c r="I14" s="35"/>
      <c r="J14" s="35"/>
    </row>
    <row r="15" spans="1:12" ht="6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2" x14ac:dyDescent="0.2">
      <c r="A16" s="31" t="s">
        <v>22</v>
      </c>
      <c r="B16" s="31"/>
      <c r="C16" s="31"/>
      <c r="D16" s="31"/>
      <c r="E16" s="31"/>
      <c r="F16" s="31"/>
      <c r="G16" s="31"/>
      <c r="H16" s="31"/>
      <c r="I16" s="3" t="s">
        <v>23</v>
      </c>
      <c r="J16" s="3" t="s">
        <v>24</v>
      </c>
    </row>
    <row r="17" spans="1:10" x14ac:dyDescent="0.2">
      <c r="A17" s="18" t="s">
        <v>11</v>
      </c>
      <c r="B17" s="18"/>
      <c r="C17" s="18" t="s">
        <v>73</v>
      </c>
      <c r="D17" s="19" t="s">
        <v>24</v>
      </c>
      <c r="E17" s="18" t="s">
        <v>73</v>
      </c>
      <c r="F17" s="19" t="s">
        <v>24</v>
      </c>
      <c r="G17" s="20"/>
      <c r="H17" s="20"/>
      <c r="I17" s="21"/>
      <c r="J17" s="22"/>
    </row>
    <row r="18" spans="1:10" x14ac:dyDescent="0.2">
      <c r="A18" t="s">
        <v>12</v>
      </c>
      <c r="C18" s="2" t="s">
        <v>20</v>
      </c>
      <c r="D18" s="15">
        <v>3.29</v>
      </c>
      <c r="E18" s="2" t="s">
        <v>21</v>
      </c>
      <c r="F18" s="15">
        <v>3.99</v>
      </c>
      <c r="G18" s="11"/>
      <c r="H18" s="11"/>
      <c r="I18" s="3">
        <v>0</v>
      </c>
      <c r="J18" s="4">
        <f>F18*I18</f>
        <v>0</v>
      </c>
    </row>
    <row r="19" spans="1:10" x14ac:dyDescent="0.2">
      <c r="A19" t="s">
        <v>13</v>
      </c>
      <c r="C19" s="2" t="s">
        <v>20</v>
      </c>
      <c r="D19" s="15">
        <v>3.29</v>
      </c>
      <c r="E19" s="2" t="s">
        <v>69</v>
      </c>
      <c r="F19" s="15">
        <v>3.99</v>
      </c>
      <c r="G19" s="11"/>
      <c r="H19" s="11"/>
      <c r="I19" s="3">
        <v>0</v>
      </c>
      <c r="J19" s="4">
        <f t="shared" ref="J19" si="0">F19*I19</f>
        <v>0</v>
      </c>
    </row>
    <row r="20" spans="1:10" x14ac:dyDescent="0.2">
      <c r="A20" t="s">
        <v>14</v>
      </c>
      <c r="C20" s="2" t="s">
        <v>53</v>
      </c>
      <c r="D20" s="15">
        <v>3.29</v>
      </c>
      <c r="E20" s="2" t="s">
        <v>21</v>
      </c>
      <c r="F20" s="15">
        <v>3.99</v>
      </c>
      <c r="G20" s="11"/>
      <c r="H20" s="11"/>
      <c r="I20" s="3">
        <v>0</v>
      </c>
      <c r="J20" s="4">
        <f>D20*I20</f>
        <v>0</v>
      </c>
    </row>
    <row r="21" spans="1:10" x14ac:dyDescent="0.2">
      <c r="A21" t="s">
        <v>15</v>
      </c>
      <c r="C21" s="2" t="s">
        <v>20</v>
      </c>
      <c r="D21" s="15">
        <v>3.29</v>
      </c>
      <c r="E21" s="2" t="s">
        <v>21</v>
      </c>
      <c r="F21" s="15">
        <v>3.99</v>
      </c>
      <c r="G21" s="11"/>
      <c r="H21" s="11"/>
      <c r="I21" s="3">
        <v>0</v>
      </c>
      <c r="J21" s="4">
        <f t="shared" ref="J21:J24" si="1">D21*I21</f>
        <v>0</v>
      </c>
    </row>
    <row r="22" spans="1:10" x14ac:dyDescent="0.2">
      <c r="A22" t="s">
        <v>16</v>
      </c>
      <c r="C22" s="2" t="s">
        <v>20</v>
      </c>
      <c r="D22" s="15">
        <v>3.29</v>
      </c>
      <c r="E22" s="2" t="s">
        <v>21</v>
      </c>
      <c r="F22" s="15">
        <v>3.99</v>
      </c>
      <c r="G22" s="11"/>
      <c r="H22" s="11"/>
      <c r="I22" s="3">
        <v>0</v>
      </c>
      <c r="J22" s="4">
        <f t="shared" si="1"/>
        <v>0</v>
      </c>
    </row>
    <row r="23" spans="1:10" x14ac:dyDescent="0.2">
      <c r="A23" t="s">
        <v>17</v>
      </c>
      <c r="C23" s="2" t="s">
        <v>20</v>
      </c>
      <c r="D23" s="15">
        <v>3.29</v>
      </c>
      <c r="E23" s="2" t="s">
        <v>21</v>
      </c>
      <c r="F23" s="15">
        <v>3.99</v>
      </c>
      <c r="G23" s="11"/>
      <c r="H23" s="11"/>
      <c r="I23" s="3">
        <v>0</v>
      </c>
      <c r="J23" s="4">
        <f t="shared" si="1"/>
        <v>0</v>
      </c>
    </row>
    <row r="24" spans="1:10" x14ac:dyDescent="0.2">
      <c r="A24" t="s">
        <v>18</v>
      </c>
      <c r="C24" s="2" t="s">
        <v>53</v>
      </c>
      <c r="D24" s="15">
        <v>1.25</v>
      </c>
      <c r="E24" s="2" t="s">
        <v>21</v>
      </c>
      <c r="F24" s="14" t="s">
        <v>19</v>
      </c>
      <c r="G24" s="11"/>
      <c r="H24" s="11"/>
      <c r="I24" s="3">
        <v>0</v>
      </c>
      <c r="J24" s="4">
        <f t="shared" si="1"/>
        <v>0</v>
      </c>
    </row>
    <row r="25" spans="1:10" x14ac:dyDescent="0.2">
      <c r="A25" s="35" t="s">
        <v>33</v>
      </c>
      <c r="B25" s="35"/>
      <c r="C25" s="35"/>
      <c r="D25" s="15">
        <v>1.75</v>
      </c>
      <c r="G25" s="11"/>
      <c r="H25" s="11"/>
      <c r="I25" s="3">
        <v>0</v>
      </c>
      <c r="J25" s="4">
        <f>J18+J19+J20+J21+J22+J23+J24</f>
        <v>0</v>
      </c>
    </row>
    <row r="26" spans="1:10" x14ac:dyDescent="0.2">
      <c r="A26" s="34" t="s">
        <v>37</v>
      </c>
      <c r="B26" s="34"/>
      <c r="C26" s="34"/>
      <c r="D26" s="34"/>
      <c r="H26" s="5" t="s">
        <v>51</v>
      </c>
      <c r="I26" s="3">
        <v>0</v>
      </c>
      <c r="J26" s="4">
        <f>D25*I26</f>
        <v>0</v>
      </c>
    </row>
    <row r="27" spans="1:10" x14ac:dyDescent="0.2">
      <c r="A27" s="2" t="s">
        <v>38</v>
      </c>
      <c r="B27" s="2" t="s">
        <v>40</v>
      </c>
      <c r="C27" s="2" t="s">
        <v>39</v>
      </c>
      <c r="D27" s="2" t="s">
        <v>40</v>
      </c>
      <c r="E27" s="2" t="s">
        <v>41</v>
      </c>
      <c r="H27" s="5" t="s">
        <v>27</v>
      </c>
      <c r="I27" s="6" t="s">
        <v>31</v>
      </c>
      <c r="J27" s="4">
        <v>0</v>
      </c>
    </row>
    <row r="28" spans="1:10" x14ac:dyDescent="0.2">
      <c r="A28" s="17"/>
      <c r="B28" s="17"/>
      <c r="C28" s="17"/>
      <c r="D28" s="17"/>
      <c r="E28" s="17"/>
      <c r="H28" s="5" t="s">
        <v>28</v>
      </c>
      <c r="I28" s="11"/>
      <c r="J28" s="4">
        <v>25</v>
      </c>
    </row>
    <row r="29" spans="1:10" x14ac:dyDescent="0.2">
      <c r="A29" s="17"/>
      <c r="B29" s="17"/>
      <c r="C29" s="17"/>
      <c r="D29" s="17"/>
      <c r="E29" s="17"/>
      <c r="H29" s="5" t="s">
        <v>29</v>
      </c>
      <c r="I29" s="11"/>
      <c r="J29" s="4">
        <v>0</v>
      </c>
    </row>
    <row r="30" spans="1:10" x14ac:dyDescent="0.2">
      <c r="A30" s="17"/>
      <c r="B30" s="17"/>
      <c r="C30" s="17"/>
      <c r="D30" s="17"/>
      <c r="E30" s="17"/>
      <c r="H30" s="5" t="s">
        <v>75</v>
      </c>
      <c r="I30" s="9" t="s">
        <v>36</v>
      </c>
      <c r="J30" s="4">
        <f>I30*26</f>
        <v>0</v>
      </c>
    </row>
    <row r="31" spans="1:10" x14ac:dyDescent="0.2">
      <c r="A31" s="17"/>
      <c r="B31" s="17"/>
      <c r="C31" s="17"/>
      <c r="D31" s="17"/>
      <c r="E31" s="17"/>
      <c r="H31" s="5" t="s">
        <v>48</v>
      </c>
      <c r="I31" s="13"/>
      <c r="J31" s="4">
        <f>SUM(J25:J30)</f>
        <v>25</v>
      </c>
    </row>
    <row r="32" spans="1:10" x14ac:dyDescent="0.2">
      <c r="A32" s="17"/>
      <c r="B32" s="17"/>
      <c r="C32" s="17"/>
      <c r="D32" s="17"/>
      <c r="E32" s="17"/>
      <c r="H32" s="5" t="s">
        <v>34</v>
      </c>
      <c r="I32" s="7">
        <v>2.5000000000000001E-2</v>
      </c>
      <c r="J32" s="4">
        <f>J31*2.5%+J31</f>
        <v>25.625</v>
      </c>
    </row>
    <row r="33" spans="1:10" x14ac:dyDescent="0.2">
      <c r="A33" s="16"/>
      <c r="B33" s="16"/>
      <c r="C33" s="16"/>
      <c r="D33" s="16"/>
      <c r="E33" s="16"/>
      <c r="F33" s="5" t="s">
        <v>35</v>
      </c>
      <c r="G33" s="8">
        <v>44980</v>
      </c>
      <c r="H33" s="5" t="s">
        <v>30</v>
      </c>
      <c r="I33" s="11"/>
      <c r="J33" s="4">
        <v>0</v>
      </c>
    </row>
    <row r="34" spans="1:10" x14ac:dyDescent="0.2">
      <c r="A34" s="16"/>
      <c r="B34" s="16"/>
      <c r="C34" s="16"/>
      <c r="D34" s="16"/>
      <c r="E34" s="16"/>
      <c r="H34" s="5" t="s">
        <v>32</v>
      </c>
      <c r="I34" s="11"/>
      <c r="J34" s="4">
        <f>J32-J33</f>
        <v>25.625</v>
      </c>
    </row>
    <row r="35" spans="1:10" ht="4.7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">
      <c r="A36" s="30" t="s">
        <v>42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19" x14ac:dyDescent="0.25">
      <c r="A37" s="32" t="s">
        <v>45</v>
      </c>
      <c r="B37" s="32"/>
      <c r="C37" s="30"/>
      <c r="D37" s="30"/>
      <c r="E37" s="30"/>
      <c r="F37" s="30"/>
      <c r="G37" s="30"/>
      <c r="H37" s="30"/>
      <c r="I37" s="11"/>
      <c r="J37" s="11"/>
    </row>
    <row r="38" spans="1:10" ht="19" x14ac:dyDescent="0.25">
      <c r="A38" s="32" t="s">
        <v>44</v>
      </c>
      <c r="B38" s="32"/>
      <c r="C38" s="30"/>
      <c r="D38" s="30"/>
      <c r="E38" s="30"/>
      <c r="F38" s="30"/>
      <c r="G38" s="30"/>
      <c r="H38" s="30"/>
      <c r="I38" s="11"/>
      <c r="J38" s="11"/>
    </row>
    <row r="39" spans="1:10" ht="19" x14ac:dyDescent="0.25">
      <c r="A39" s="32" t="s">
        <v>43</v>
      </c>
      <c r="B39" s="32"/>
      <c r="C39" s="33"/>
      <c r="D39" s="33"/>
      <c r="E39" s="33"/>
      <c r="F39" s="33"/>
      <c r="G39" s="33"/>
      <c r="H39" s="33"/>
      <c r="I39" s="11"/>
      <c r="J39" s="11"/>
    </row>
    <row r="40" spans="1:10" ht="19" x14ac:dyDescent="0.25">
      <c r="A40" s="32" t="s">
        <v>46</v>
      </c>
      <c r="B40" s="32"/>
      <c r="C40" s="33"/>
      <c r="D40" s="33"/>
      <c r="E40" s="33"/>
      <c r="F40" s="33"/>
      <c r="G40" s="33"/>
      <c r="H40" s="33"/>
      <c r="I40" s="11"/>
      <c r="J40" s="11"/>
    </row>
    <row r="41" spans="1:10" ht="19" x14ac:dyDescent="0.25">
      <c r="A41" s="10" t="s">
        <v>47</v>
      </c>
      <c r="B41" s="10"/>
      <c r="C41" s="30"/>
      <c r="D41" s="30"/>
      <c r="E41" s="30"/>
      <c r="F41" s="30"/>
      <c r="G41" s="30"/>
      <c r="H41" s="30"/>
      <c r="I41" s="11"/>
      <c r="J41" s="11"/>
    </row>
    <row r="42" spans="1:10" ht="15.5" customHeight="1" x14ac:dyDescent="0.2">
      <c r="C42" s="30" t="s">
        <v>49</v>
      </c>
      <c r="D42" s="30"/>
      <c r="E42" s="30"/>
      <c r="F42" s="30"/>
      <c r="G42" s="30"/>
      <c r="H42" s="30"/>
      <c r="I42" s="11"/>
      <c r="J42" s="11"/>
    </row>
    <row r="44" spans="1:10" x14ac:dyDescent="0.2">
      <c r="A44" s="31" t="s">
        <v>50</v>
      </c>
      <c r="B44" s="31"/>
      <c r="C44" s="31"/>
      <c r="D44" s="31"/>
      <c r="E44" s="31"/>
      <c r="F44" s="31"/>
      <c r="G44" s="31"/>
      <c r="H44" s="31"/>
      <c r="I44" s="31"/>
      <c r="J44" s="31"/>
    </row>
  </sheetData>
  <mergeCells count="34">
    <mergeCell ref="H1:J1"/>
    <mergeCell ref="A1:C1"/>
    <mergeCell ref="C2:G3"/>
    <mergeCell ref="D1:F1"/>
    <mergeCell ref="A25:C25"/>
    <mergeCell ref="C4:D4"/>
    <mergeCell ref="I4:J4"/>
    <mergeCell ref="A26:D26"/>
    <mergeCell ref="C14:J14"/>
    <mergeCell ref="A5:J5"/>
    <mergeCell ref="A12:B12"/>
    <mergeCell ref="C12:J12"/>
    <mergeCell ref="H11:J11"/>
    <mergeCell ref="C13:J13"/>
    <mergeCell ref="C6:F6"/>
    <mergeCell ref="C7:F7"/>
    <mergeCell ref="C8:F8"/>
    <mergeCell ref="C9:F9"/>
    <mergeCell ref="H6:J6"/>
    <mergeCell ref="H7:J7"/>
    <mergeCell ref="A16:H16"/>
    <mergeCell ref="H8:J8"/>
    <mergeCell ref="C41:H41"/>
    <mergeCell ref="C42:H42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</mergeCells>
  <phoneticPr fontId="7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bitterwaterpros@icloud.com</cp:lastModifiedBy>
  <cp:lastPrinted>2023-03-02T19:43:55Z</cp:lastPrinted>
  <dcterms:created xsi:type="dcterms:W3CDTF">2023-02-23T00:51:00Z</dcterms:created>
  <dcterms:modified xsi:type="dcterms:W3CDTF">2023-07-07T22:16:24Z</dcterms:modified>
</cp:coreProperties>
</file>